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Akad\Media\Fachverlag\Publikationsmanagement\01_Projekte\01_Bücher und Skripten\Projekte in Arbeit\Gütl_Brandschutzbuch_2026\Downloads\"/>
    </mc:Choice>
  </mc:AlternateContent>
  <xr:revisionPtr revIDLastSave="0" documentId="13_ncr:1_{BC28C0FF-6B5D-4658-B2FB-787F9AACA580}" xr6:coauthVersionLast="47" xr6:coauthVersionMax="47" xr10:uidLastSave="{00000000-0000-0000-0000-000000000000}"/>
  <bookViews>
    <workbookView xWindow="-108" yWindow="-108" windowWidth="23256" windowHeight="13896" xr2:uid="{27708AC4-B722-4453-9264-0A16A0CBDC0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4" i="1"/>
  <c r="G5" i="1"/>
  <c r="G6" i="1"/>
  <c r="G3" i="1"/>
  <c r="F7" i="1"/>
  <c r="F6" i="1"/>
  <c r="F5" i="1"/>
  <c r="F4" i="1"/>
  <c r="F3" i="1"/>
  <c r="E7" i="1"/>
  <c r="E4" i="1"/>
  <c r="E5" i="1"/>
  <c r="E6" i="1"/>
  <c r="E3" i="1"/>
  <c r="D7" i="1"/>
  <c r="D6" i="1"/>
  <c r="D5" i="1"/>
  <c r="D4" i="1"/>
  <c r="D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<sst xmlns="http://schemas.openxmlformats.org/spreadsheetml/2006/main" count="18" uniqueCount="18">
  <si>
    <t>© TÜV AUSTRIA Fachverlag 2026
Erwin Gütl | Martin Swoboda | David Gütl | Mario Vogl: Brandschutzbuch mit Kontrollbuch gemäß TRVB</t>
  </si>
  <si>
    <t>Erstübernahme BSB</t>
  </si>
  <si>
    <t>Kf gemäß
TRVB 119 O 21</t>
  </si>
  <si>
    <t>Anzahl
der
Objekte</t>
  </si>
  <si>
    <t>Durchsicht Einreichung
(Brandschutzkonzept),
Bescheide, Auflagen,
Prüfdokumente,
Brandschutzpläne,
Vor-Ort-Begehung (Kf
gemäß TRVB 119 O 21)</t>
  </si>
  <si>
    <t>Gesamt-
aufwand
(Stunden)</t>
  </si>
  <si>
    <t>Erstellen
Eigen-
kontroll-
plan
(Stunden)</t>
  </si>
  <si>
    <t>Erstellen
Brandschutz-
ordnung
(Stunden)</t>
  </si>
  <si>
    <t>Kleinbetriebe</t>
  </si>
  <si>
    <t>Betriebe ohne
technische
Brandschutz-
einrichtungen</t>
  </si>
  <si>
    <t>Betriebe mit
technischen
Brandschutz-
einrichtungen</t>
  </si>
  <si>
    <t>komplexe
Betriebsanlagen</t>
  </si>
  <si>
    <t>Sonderanlagen</t>
  </si>
  <si>
    <t>1 oder 2</t>
  </si>
  <si>
    <t>3 oder 4</t>
  </si>
  <si>
    <t>5 oder 6 oder 7</t>
  </si>
  <si>
    <t>8 oder 9 oder 10</t>
  </si>
  <si>
    <t>frei wählbar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</si>
</sst>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2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D505E-0377-479C-8639-565589E50577}">
  <dimension ref="A1:G10"/>
  <sheetViews>
    <sheetView tabSelected="1" zoomScale="80" zoomScaleNormal="80" workbookViewId="0">
      <selection activeCell="A3" sqref="A3"/>
    </sheetView>
  </sheetViews>
  <sheetFormatPr baseColWidth="10" defaultRowHeight="13.2" x14ac:dyDescent="0.25"/>
  <cols>
    <col min="1" max="1" width="14.77734375" customWidth="1"/>
    <col min="2" max="2" width="15" customWidth="1"/>
    <col min="4" max="4" width="25.6640625" customWidth="1"/>
    <col min="5" max="7" width="14.77734375" customWidth="1"/>
  </cols>
  <sheetData>
    <row r="1" spans="1:7" ht="52.8" customHeight="1" x14ac:dyDescent="0.25">
      <c r="A1" s="10" t="s">
        <v>1</v>
      </c>
      <c r="B1" s="10"/>
      <c r="C1" s="10"/>
      <c r="D1" s="10"/>
      <c r="E1" s="11"/>
      <c r="F1" s="6"/>
      <c r="G1" s="1" t="e" vm="1">
        <v>#VALUE!</v>
      </c>
    </row>
    <row r="2" spans="1:7" ht="99.6" customHeight="1" x14ac:dyDescent="0.25">
      <c r="A2" s="2"/>
      <c r="B2" s="2" t="s">
        <v>2</v>
      </c>
      <c r="C2" s="2" t="s">
        <v>3</v>
      </c>
      <c r="D2" s="2" t="s">
        <v>4</v>
      </c>
      <c r="E2" s="2" t="s">
        <v>7</v>
      </c>
      <c r="F2" s="2" t="s">
        <v>6</v>
      </c>
      <c r="G2" s="2" t="s">
        <v>5</v>
      </c>
    </row>
    <row r="3" spans="1:7" ht="16.05" customHeight="1" x14ac:dyDescent="0.25">
      <c r="A3" s="4" t="s">
        <v>8</v>
      </c>
      <c r="B3" s="3" t="s">
        <v>13</v>
      </c>
      <c r="C3" s="7"/>
      <c r="D3" s="3">
        <f>C3*2</f>
        <v>0</v>
      </c>
      <c r="E3" s="8">
        <f>C3</f>
        <v>0</v>
      </c>
      <c r="F3" s="8">
        <f>C3*1.5</f>
        <v>0</v>
      </c>
      <c r="G3" s="9">
        <f>SUM(D3:F3)</f>
        <v>0</v>
      </c>
    </row>
    <row r="4" spans="1:7" ht="63" customHeight="1" x14ac:dyDescent="0.25">
      <c r="A4" s="4" t="s">
        <v>9</v>
      </c>
      <c r="B4" s="3" t="s">
        <v>14</v>
      </c>
      <c r="C4" s="7"/>
      <c r="D4" s="3">
        <f>C4*3</f>
        <v>0</v>
      </c>
      <c r="E4" s="8">
        <f t="shared" ref="E4:E6" si="0">C4</f>
        <v>0</v>
      </c>
      <c r="F4" s="8">
        <f t="shared" ref="F4" si="1">C4*1.5</f>
        <v>0</v>
      </c>
      <c r="G4" s="9">
        <f t="shared" ref="G4:G6" si="2">SUM(D4:F4)</f>
        <v>0</v>
      </c>
    </row>
    <row r="5" spans="1:7" ht="62.4" customHeight="1" x14ac:dyDescent="0.25">
      <c r="A5" s="4" t="s">
        <v>10</v>
      </c>
      <c r="B5" s="3" t="s">
        <v>15</v>
      </c>
      <c r="C5" s="7"/>
      <c r="D5" s="3">
        <f>C5*5</f>
        <v>0</v>
      </c>
      <c r="E5" s="8">
        <f t="shared" si="0"/>
        <v>0</v>
      </c>
      <c r="F5" s="8">
        <f>C5*4</f>
        <v>0</v>
      </c>
      <c r="G5" s="9">
        <f t="shared" si="2"/>
        <v>0</v>
      </c>
    </row>
    <row r="6" spans="1:7" ht="33" customHeight="1" x14ac:dyDescent="0.25">
      <c r="A6" s="4" t="s">
        <v>11</v>
      </c>
      <c r="B6" s="3" t="s">
        <v>16</v>
      </c>
      <c r="C6" s="7"/>
      <c r="D6" s="3">
        <f>C6*8</f>
        <v>0</v>
      </c>
      <c r="E6" s="8">
        <f t="shared" si="0"/>
        <v>0</v>
      </c>
      <c r="F6" s="8">
        <f>C6*6</f>
        <v>0</v>
      </c>
      <c r="G6" s="9">
        <f t="shared" si="2"/>
        <v>0</v>
      </c>
    </row>
    <row r="7" spans="1:7" ht="16.05" customHeight="1" x14ac:dyDescent="0.25">
      <c r="A7" s="5" t="s">
        <v>12</v>
      </c>
      <c r="B7" s="3" t="s">
        <v>17</v>
      </c>
      <c r="C7" s="7"/>
      <c r="D7" s="3">
        <f>C7*10</f>
        <v>0</v>
      </c>
      <c r="E7" s="8">
        <f>C7</f>
        <v>0</v>
      </c>
      <c r="F7" s="8">
        <f>C7*8</f>
        <v>0</v>
      </c>
      <c r="G7" s="9">
        <f>SUM(D7:F7)</f>
        <v>0</v>
      </c>
    </row>
    <row r="9" spans="1:7" ht="28.8" customHeight="1" x14ac:dyDescent="0.25">
      <c r="A9" s="12" t="s">
        <v>0</v>
      </c>
      <c r="B9" s="13"/>
      <c r="C9" s="13"/>
      <c r="D9" s="13"/>
      <c r="E9" s="13"/>
      <c r="F9" s="13"/>
      <c r="G9" s="13"/>
    </row>
    <row r="10" spans="1:7" ht="15" customHeight="1" x14ac:dyDescent="0.25"/>
  </sheetData>
  <sheetProtection algorithmName="SHA-512" hashValue="ZWtH4txofaLQe5L7N969ac/PXETGU7UFDFrnoUQMaRwaWXmXmLT/t8uzwwwoPo8XGBL5yuMahoQNzpVNmq8daw==" saltValue="xcHcJ+mw/TWQPvSnqdPvKw==" spinCount="100000" sheet="1" objects="1" scenarios="1" selectLockedCells="1"/>
  <mergeCells count="2">
    <mergeCell ref="A1:E1"/>
    <mergeCell ref="A9:G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TÜV AUSTRIA Holding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Martiska Judith</dc:creator>
  <cp:lastModifiedBy>Martiska Judith</cp:lastModifiedBy>
  <dcterms:created xsi:type="dcterms:W3CDTF">2026-01-30T07:03:49Z</dcterms:created>
  <dcterms:modified xsi:type="dcterms:W3CDTF">2026-01-30T08:33:22Z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5c688f-d793-46d3-b7c2-0b0ceacf88f9_Enabled">
    <vt:lpwstr>true</vt:lpwstr>
  </property>
  <property fmtid="{D5CDD505-2E9C-101B-9397-08002B2CF9AE}" pid="3" name="MSIP_Label_995c688f-d793-46d3-b7c2-0b0ceacf88f9_SetDate">
    <vt:lpwstr>2026-01-30T07:19:50Z</vt:lpwstr>
  </property>
  <property fmtid="{D5CDD505-2E9C-101B-9397-08002B2CF9AE}" pid="4" name="MSIP_Label_995c688f-d793-46d3-b7c2-0b0ceacf88f9_Method">
    <vt:lpwstr>Privileged</vt:lpwstr>
  </property>
  <property fmtid="{D5CDD505-2E9C-101B-9397-08002B2CF9AE}" pid="5" name="MSIP_Label_995c688f-d793-46d3-b7c2-0b0ceacf88f9_Name">
    <vt:lpwstr>Public</vt:lpwstr>
  </property>
  <property fmtid="{D5CDD505-2E9C-101B-9397-08002B2CF9AE}" pid="6" name="MSIP_Label_995c688f-d793-46d3-b7c2-0b0ceacf88f9_SiteId">
    <vt:lpwstr>9bca2438-3ff2-47b0-bede-2efe38e71067</vt:lpwstr>
  </property>
  <property fmtid="{D5CDD505-2E9C-101B-9397-08002B2CF9AE}" pid="7" name="MSIP_Label_995c688f-d793-46d3-b7c2-0b0ceacf88f9_ActionId">
    <vt:lpwstr>d5c40238-826d-4ad7-8c02-dbe1ac59ccf9</vt:lpwstr>
  </property>
  <property fmtid="{D5CDD505-2E9C-101B-9397-08002B2CF9AE}" pid="8" name="MSIP_Label_995c688f-d793-46d3-b7c2-0b0ceacf88f9_ContentBits">
    <vt:lpwstr>0</vt:lpwstr>
  </property>
  <property fmtid="{D5CDD505-2E9C-101B-9397-08002B2CF9AE}" pid="9" name="MSIP_Label_995c688f-d793-46d3-b7c2-0b0ceacf88f9_Tag">
    <vt:lpwstr>10, 0, 1, 1</vt:lpwstr>
  </property>
</Properties>
</file>